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reacy\Desktop\"/>
    </mc:Choice>
  </mc:AlternateContent>
  <xr:revisionPtr revIDLastSave="0" documentId="13_ncr:1_{C8D48DA6-3568-4E77-B1AC-E42374866A5B}" xr6:coauthVersionLast="36" xr6:coauthVersionMax="47" xr10:uidLastSave="{00000000-0000-0000-0000-000000000000}"/>
  <bookViews>
    <workbookView xWindow="0" yWindow="0" windowWidth="23040" windowHeight="8724" xr2:uid="{66232597-606A-4A25-8A44-9AC4D62D08A0}"/>
  </bookViews>
  <sheets>
    <sheet name="Summary" sheetId="1" r:id="rId1"/>
    <sheet name="Charts" sheetId="4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K9" i="1"/>
  <c r="J9" i="1"/>
  <c r="K4" i="1"/>
  <c r="J4" i="1"/>
  <c r="C23" i="1"/>
  <c r="C22" i="1"/>
  <c r="C21" i="1"/>
  <c r="C20" i="1"/>
  <c r="C19" i="1"/>
  <c r="C16" i="1"/>
  <c r="C15" i="1"/>
  <c r="C14" i="1"/>
  <c r="C13" i="1"/>
  <c r="C12" i="1"/>
  <c r="C11" i="1"/>
  <c r="C10" i="1"/>
  <c r="C7" i="1"/>
  <c r="C6" i="1"/>
  <c r="C5" i="1"/>
  <c r="J24" i="1" l="1"/>
  <c r="K24" i="1"/>
  <c r="G18" i="1"/>
  <c r="F18" i="1"/>
  <c r="L18" i="1"/>
  <c r="I18" i="1"/>
  <c r="E18" i="1"/>
  <c r="G9" i="1"/>
  <c r="F9" i="1"/>
  <c r="L9" i="1"/>
  <c r="I9" i="1"/>
  <c r="E9" i="1"/>
  <c r="G4" i="1"/>
  <c r="F4" i="1"/>
  <c r="L4" i="1"/>
  <c r="I4" i="1"/>
  <c r="E4" i="1"/>
  <c r="E24" i="1" l="1"/>
  <c r="I24" i="1"/>
  <c r="G24" i="1"/>
  <c r="F24" i="1"/>
  <c r="L24" i="1"/>
  <c r="H18" i="1" l="1"/>
  <c r="D18" i="1"/>
  <c r="H9" i="1"/>
  <c r="D9" i="1"/>
  <c r="H4" i="1"/>
  <c r="D4" i="1"/>
  <c r="D24" i="1" l="1"/>
  <c r="H24" i="1"/>
  <c r="C28" i="1" l="1"/>
  <c r="C26" i="1"/>
  <c r="C30" i="1"/>
  <c r="C27" i="1"/>
  <c r="C18" i="1"/>
  <c r="C9" i="1"/>
  <c r="C4" i="1"/>
  <c r="C24" i="1" l="1"/>
</calcChain>
</file>

<file path=xl/sharedStrings.xml><?xml version="1.0" encoding="utf-8"?>
<sst xmlns="http://schemas.openxmlformats.org/spreadsheetml/2006/main" count="76" uniqueCount="68">
  <si>
    <t>Cohort Summary</t>
  </si>
  <si>
    <t>Averages</t>
  </si>
  <si>
    <t>History/Social Studies</t>
  </si>
  <si>
    <t>Music</t>
  </si>
  <si>
    <t>HPER</t>
  </si>
  <si>
    <t>Middle School</t>
  </si>
  <si>
    <t>Elementary Education</t>
  </si>
  <si>
    <t>Special Education</t>
  </si>
  <si>
    <t xml:space="preserve">OUTCOME 1: COMPETENT </t>
  </si>
  <si>
    <t>1.a.</t>
  </si>
  <si>
    <t>The teacher candidate knows the facts and principles of the subject matter and represents content accurately. K.1, S.1</t>
  </si>
  <si>
    <t>1.b.</t>
  </si>
  <si>
    <t>The teacher candidate assists students in the mastery of content.  K.4, K.5, S.7, S.8</t>
  </si>
  <si>
    <t>1.c.</t>
  </si>
  <si>
    <t>The teacher candidate utilizes effective strategies/techniques, including the use of technology.  K.7, S.4, S.6, S.10, D.7</t>
  </si>
  <si>
    <t>OUTCOME 2: CULTURALLY RESPONSIVE</t>
  </si>
  <si>
    <t>2.a.</t>
  </si>
  <si>
    <t>The teacher candidate understands how learners think and reason about the subject content.  K.4, K.8, S.3</t>
  </si>
  <si>
    <t>2.b.</t>
  </si>
  <si>
    <t>The teacher candidate Helps learners develop complex and sophisticated cognitive structures.  K.6, S.13, D.7</t>
  </si>
  <si>
    <t>2.c.</t>
  </si>
  <si>
    <t>The teacher candidate adapts knowledge to learners’ levels of understanding and ways of thinking.  S.3, S.5, S.7, D.7</t>
  </si>
  <si>
    <t>2.d.</t>
  </si>
  <si>
    <t>The teacher candidate fosters a collaborative learning environment.  K.9, S.14, D.5</t>
  </si>
  <si>
    <t>2.e.</t>
  </si>
  <si>
    <t>The teacher candidate facilitates solutions to problems. K.4, S.14</t>
  </si>
  <si>
    <t>2.f.</t>
  </si>
  <si>
    <t>The teacher candidate demonstrates a commitment to life long learning.  D.6, S.12, D.8, K.8</t>
  </si>
  <si>
    <t>2.g.</t>
  </si>
  <si>
    <t>The teacher candidate demonstrates a commitment to high ethical and professional values.  D.4, D.3, K.10</t>
  </si>
  <si>
    <t>OUTCOME 3: CARING</t>
  </si>
  <si>
    <t>3.a.</t>
  </si>
  <si>
    <t>The teacher candidate shows respect for and sensitivity to all learners. K.2, K.3, S.3, S.5, S.8, D.2, D.1</t>
  </si>
  <si>
    <t>3.b.</t>
  </si>
  <si>
    <t>The teacher candidate promotes a learning climate of caring and trust.  K.9, K.11, S.9, S.11</t>
  </si>
  <si>
    <t>3.c.</t>
  </si>
  <si>
    <t>The teacher candidate encourages student efforts while challenging students to do their best. K.11, D.1</t>
  </si>
  <si>
    <t>3.d.</t>
  </si>
  <si>
    <t>The teacher candidate helps students set achievable goals.  S.9, D.9</t>
  </si>
  <si>
    <t>3.e.</t>
  </si>
  <si>
    <t>The teacher candidate considers individual growth or progress in assessing learning.  S.8</t>
  </si>
  <si>
    <t>Male Average</t>
  </si>
  <si>
    <t>Female Average</t>
  </si>
  <si>
    <t>Elementary Education Average</t>
  </si>
  <si>
    <t>Special Education Average</t>
  </si>
  <si>
    <t>Secondary Average</t>
  </si>
  <si>
    <t>Exit Assessment Data</t>
  </si>
  <si>
    <t xml:space="preserve"> # of Takers</t>
  </si>
  <si>
    <t># Passing</t>
  </si>
  <si>
    <t>%</t>
  </si>
  <si>
    <t>Average Score</t>
  </si>
  <si>
    <t xml:space="preserve">White </t>
  </si>
  <si>
    <t>Nonwhite</t>
  </si>
  <si>
    <t>Unknown</t>
  </si>
  <si>
    <t>EPP</t>
  </si>
  <si>
    <t>Elementary Education (G)</t>
  </si>
  <si>
    <t>Elementary Education (UG)</t>
  </si>
  <si>
    <t>History</t>
  </si>
  <si>
    <t>Special Education (UG)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</si>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</sst>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b/>
      <sz val="16"/>
      <color indexed="8"/>
      <name val="Calibri"/>
      <family val="2"/>
    </font>
    <font>
      <b/>
      <sz val="2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wrapText="1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7" fillId="0" borderId="7" xfId="0" applyFont="1" applyBorder="1" applyAlignment="1">
      <alignment vertical="center" wrapText="1"/>
    </xf>
    <xf numFmtId="0" fontId="9" fillId="2" borderId="8" xfId="0" applyFont="1" applyFill="1" applyBorder="1"/>
    <xf numFmtId="0" fontId="9" fillId="2" borderId="7" xfId="0" applyFont="1" applyFill="1" applyBorder="1" applyAlignment="1">
      <alignment vertical="center" wrapText="1"/>
    </xf>
    <xf numFmtId="0" fontId="7" fillId="0" borderId="8" xfId="0" applyFont="1" applyBorder="1"/>
    <xf numFmtId="0" fontId="6" fillId="0" borderId="8" xfId="0" applyFont="1" applyBorder="1" applyAlignment="1">
      <alignment vertical="top"/>
    </xf>
    <xf numFmtId="0" fontId="9" fillId="2" borderId="8" xfId="0" applyFont="1" applyFill="1" applyBorder="1" applyAlignment="1">
      <alignment vertical="top"/>
    </xf>
    <xf numFmtId="0" fontId="6" fillId="0" borderId="9" xfId="0" applyFont="1" applyBorder="1" applyAlignment="1">
      <alignment vertical="top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2" fontId="8" fillId="0" borderId="13" xfId="0" applyNumberFormat="1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2" fontId="10" fillId="2" borderId="13" xfId="0" applyNumberFormat="1" applyFont="1" applyFill="1" applyBorder="1" applyAlignment="1">
      <alignment horizontal="center" wrapText="1"/>
    </xf>
    <xf numFmtId="2" fontId="12" fillId="0" borderId="14" xfId="0" applyNumberFormat="1" applyFont="1" applyBorder="1" applyAlignment="1">
      <alignment horizontal="center" wrapText="1"/>
    </xf>
    <xf numFmtId="2" fontId="3" fillId="2" borderId="15" xfId="0" applyNumberFormat="1" applyFont="1" applyFill="1" applyBorder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2" fontId="0" fillId="0" borderId="0" xfId="0" applyNumberFormat="1"/>
    <xf numFmtId="2" fontId="5" fillId="0" borderId="21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10" fillId="2" borderId="21" xfId="0" applyNumberFormat="1" applyFont="1" applyFill="1" applyBorder="1" applyAlignment="1">
      <alignment horizontal="center" vertical="center" wrapText="1"/>
    </xf>
    <xf numFmtId="2" fontId="10" fillId="2" borderId="22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wrapText="1"/>
    </xf>
    <xf numFmtId="4" fontId="0" fillId="0" borderId="21" xfId="0" applyNumberFormat="1" applyBorder="1" applyAlignment="1">
      <alignment horizontal="center" vertical="center"/>
    </xf>
    <xf numFmtId="2" fontId="10" fillId="2" borderId="21" xfId="0" applyNumberFormat="1" applyFont="1" applyFill="1" applyBorder="1" applyAlignment="1">
      <alignment horizontal="center" wrapText="1"/>
    </xf>
    <xf numFmtId="4" fontId="0" fillId="0" borderId="2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0" fillId="2" borderId="21" xfId="0" applyFill="1" applyBorder="1"/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wrapText="1"/>
    </xf>
    <xf numFmtId="0" fontId="0" fillId="2" borderId="0" xfId="0" applyFill="1"/>
    <xf numFmtId="2" fontId="5" fillId="0" borderId="20" xfId="0" applyNumberFormat="1" applyFont="1" applyBorder="1" applyAlignment="1">
      <alignment horizontal="center" wrapText="1"/>
    </xf>
    <xf numFmtId="4" fontId="0" fillId="0" borderId="20" xfId="0" applyNumberFormat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wrapText="1"/>
    </xf>
    <xf numFmtId="4" fontId="0" fillId="0" borderId="30" xfId="0" applyNumberForma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wrapText="1"/>
    </xf>
    <xf numFmtId="0" fontId="0" fillId="0" borderId="32" xfId="0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2" borderId="7" xfId="0" applyFill="1" applyBorder="1"/>
    <xf numFmtId="164" fontId="0" fillId="0" borderId="1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9" fontId="0" fillId="0" borderId="26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4BB-8B7A-4BFD-939B-6C2E3E0741E6}">
  <dimension ref="A1:L3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5" sqref="N5"/>
    </sheetView>
  </sheetViews>
  <sheetFormatPr defaultRowHeight="14.4" x14ac:dyDescent="0.3"/>
  <cols>
    <col min="1" max="1" width="4.33203125" bestFit="1" customWidth="1"/>
    <col min="2" max="2" width="63.88671875" customWidth="1"/>
    <col min="3" max="3" width="12.6640625" bestFit="1" customWidth="1"/>
    <col min="4" max="4" width="12.33203125" customWidth="1"/>
    <col min="5" max="5" width="12.88671875" customWidth="1"/>
    <col min="6" max="6" width="15.33203125" customWidth="1"/>
    <col min="7" max="7" width="13.44140625" customWidth="1"/>
    <col min="8" max="8" width="10.21875" bestFit="1" customWidth="1"/>
    <col min="9" max="9" width="10.77734375" bestFit="1" customWidth="1"/>
    <col min="10" max="10" width="10.21875" bestFit="1" customWidth="1"/>
    <col min="11" max="11" width="10.21875" customWidth="1"/>
    <col min="12" max="12" width="11.6640625" customWidth="1"/>
  </cols>
  <sheetData>
    <row r="1" spans="1:12" x14ac:dyDescent="0.3">
      <c r="A1" s="1"/>
      <c r="B1" s="86" t="s">
        <v>0</v>
      </c>
      <c r="C1" s="88" t="s">
        <v>1</v>
      </c>
      <c r="D1" s="48" t="s">
        <v>59</v>
      </c>
      <c r="E1" s="48" t="s">
        <v>60</v>
      </c>
      <c r="F1" s="48" t="s">
        <v>61</v>
      </c>
      <c r="G1" s="48" t="s">
        <v>62</v>
      </c>
      <c r="H1" s="48" t="s">
        <v>63</v>
      </c>
      <c r="I1" s="48" t="s">
        <v>64</v>
      </c>
      <c r="J1" s="48" t="s">
        <v>65</v>
      </c>
      <c r="K1" s="48" t="s">
        <v>66</v>
      </c>
      <c r="L1" s="48" t="s">
        <v>67</v>
      </c>
    </row>
    <row r="2" spans="1:12" ht="29.4" thickBot="1" x14ac:dyDescent="0.35">
      <c r="A2" s="2"/>
      <c r="B2" s="87"/>
      <c r="C2" s="89"/>
      <c r="D2" s="49" t="s">
        <v>2</v>
      </c>
      <c r="E2" s="37" t="s">
        <v>3</v>
      </c>
      <c r="F2" s="37" t="s">
        <v>4</v>
      </c>
      <c r="G2" s="37" t="s">
        <v>5</v>
      </c>
      <c r="H2" s="37" t="s">
        <v>6</v>
      </c>
      <c r="I2" s="37" t="s">
        <v>6</v>
      </c>
      <c r="J2" s="57" t="s">
        <v>6</v>
      </c>
      <c r="K2" s="62" t="s">
        <v>6</v>
      </c>
      <c r="L2" s="63" t="s">
        <v>7</v>
      </c>
    </row>
    <row r="3" spans="1:12" ht="21" x14ac:dyDescent="0.4">
      <c r="A3" s="2"/>
      <c r="B3" s="3"/>
      <c r="C3" s="4"/>
      <c r="D3" s="50"/>
      <c r="E3" s="36"/>
      <c r="F3" s="36"/>
      <c r="G3" s="36"/>
      <c r="H3" s="21"/>
      <c r="I3" s="36"/>
      <c r="J3" s="51"/>
      <c r="K3" s="47"/>
      <c r="L3" s="64"/>
    </row>
    <row r="4" spans="1:12" ht="21" x14ac:dyDescent="0.4">
      <c r="A4" s="5"/>
      <c r="B4" s="6" t="s">
        <v>8</v>
      </c>
      <c r="C4" s="18">
        <f>AVERAGE(C5:C7)</f>
        <v>2.5489658489658491</v>
      </c>
      <c r="D4" s="52">
        <f t="shared" ref="D4:K4" si="0">AVERAGE(D5:D7)</f>
        <v>2.6031746031746033</v>
      </c>
      <c r="E4" s="24">
        <f>AVERAGE(E5:E7)</f>
        <v>1.9444444444444444</v>
      </c>
      <c r="F4" s="24">
        <f>AVERAGE(F5:F7)</f>
        <v>2.2354978354978354</v>
      </c>
      <c r="G4" s="24">
        <f>AVERAGE(G5:G7)</f>
        <v>2.8888888888888888</v>
      </c>
      <c r="H4" s="30">
        <f t="shared" si="0"/>
        <v>2</v>
      </c>
      <c r="I4" s="24">
        <f t="shared" si="0"/>
        <v>2.2686868686868689</v>
      </c>
      <c r="J4" s="58">
        <f t="shared" si="0"/>
        <v>3</v>
      </c>
      <c r="K4" s="24">
        <f t="shared" si="0"/>
        <v>3</v>
      </c>
      <c r="L4" s="25">
        <f>AVERAGE(L5:L7)</f>
        <v>3</v>
      </c>
    </row>
    <row r="5" spans="1:12" ht="26.4" x14ac:dyDescent="0.3">
      <c r="A5" s="7" t="s">
        <v>9</v>
      </c>
      <c r="B5" s="8" t="s">
        <v>10</v>
      </c>
      <c r="C5" s="17">
        <f>AVERAGE(D5:M5)</f>
        <v>2.5606862273528939</v>
      </c>
      <c r="D5" s="53">
        <v>2.5714285714285716</v>
      </c>
      <c r="E5" s="26">
        <v>2</v>
      </c>
      <c r="F5" s="26">
        <v>2.3636363636363638</v>
      </c>
      <c r="G5" s="26">
        <v>2.7777777777777777</v>
      </c>
      <c r="H5" s="31">
        <v>2</v>
      </c>
      <c r="I5" s="26">
        <v>2.3333333333333335</v>
      </c>
      <c r="J5" s="59">
        <v>3</v>
      </c>
      <c r="K5" s="26">
        <v>3</v>
      </c>
      <c r="L5" s="27">
        <v>3</v>
      </c>
    </row>
    <row r="6" spans="1:12" ht="26.4" x14ac:dyDescent="0.3">
      <c r="A6" s="7" t="s">
        <v>11</v>
      </c>
      <c r="B6" s="8" t="s">
        <v>12</v>
      </c>
      <c r="C6" s="17">
        <f>AVERAGE(D6:M6)</f>
        <v>2.5506172839506172</v>
      </c>
      <c r="D6" s="53">
        <v>2.6666666666666665</v>
      </c>
      <c r="E6" s="26">
        <v>2</v>
      </c>
      <c r="F6" s="26">
        <v>2.2000000000000002</v>
      </c>
      <c r="G6" s="26">
        <v>2.8888888888888888</v>
      </c>
      <c r="H6" s="31">
        <v>2</v>
      </c>
      <c r="I6" s="26">
        <v>2.2000000000000002</v>
      </c>
      <c r="J6" s="59">
        <v>3</v>
      </c>
      <c r="K6" s="26">
        <v>3</v>
      </c>
      <c r="L6" s="27">
        <v>3</v>
      </c>
    </row>
    <row r="7" spans="1:12" ht="26.4" x14ac:dyDescent="0.3">
      <c r="A7" s="7" t="s">
        <v>13</v>
      </c>
      <c r="B7" s="8" t="s">
        <v>14</v>
      </c>
      <c r="C7" s="17">
        <f>AVERAGE(D7:M7)</f>
        <v>2.5355940355940358</v>
      </c>
      <c r="D7" s="53">
        <v>2.5714285714285716</v>
      </c>
      <c r="E7" s="26">
        <v>1.8333333333333333</v>
      </c>
      <c r="F7" s="26">
        <v>2.1428571428571428</v>
      </c>
      <c r="G7" s="26">
        <v>3</v>
      </c>
      <c r="H7" s="31">
        <v>2</v>
      </c>
      <c r="I7" s="26">
        <v>2.2727272727272729</v>
      </c>
      <c r="J7" s="59">
        <v>3</v>
      </c>
      <c r="K7" s="26">
        <v>3</v>
      </c>
      <c r="L7" s="27">
        <v>3</v>
      </c>
    </row>
    <row r="8" spans="1:12" ht="21" x14ac:dyDescent="0.4">
      <c r="A8" s="9"/>
      <c r="B8" s="10"/>
      <c r="C8" s="19"/>
      <c r="D8" s="54"/>
      <c r="E8" s="28"/>
      <c r="F8" s="28"/>
      <c r="G8" s="28"/>
      <c r="H8" s="32"/>
      <c r="I8" s="28"/>
      <c r="J8" s="60"/>
      <c r="K8" s="47"/>
      <c r="L8" s="29"/>
    </row>
    <row r="9" spans="1:12" ht="21" x14ac:dyDescent="0.4">
      <c r="A9" s="11"/>
      <c r="B9" s="6" t="s">
        <v>15</v>
      </c>
      <c r="C9" s="18">
        <f>AVERAGE(C10:C16)</f>
        <v>2.5494445589683683</v>
      </c>
      <c r="D9" s="52">
        <f t="shared" ref="D9:K9" si="1">AVERAGE(D10:D16)</f>
        <v>2.5714285714285716</v>
      </c>
      <c r="E9" s="24">
        <f>AVERAGE(E10:E16)</f>
        <v>2.3523809523809525</v>
      </c>
      <c r="F9" s="24">
        <f>AVERAGE(F10:F16)</f>
        <v>2.0525046382189238</v>
      </c>
      <c r="G9" s="24">
        <f>AVERAGE(G10:G16)</f>
        <v>2.8698412698412694</v>
      </c>
      <c r="H9" s="30">
        <f t="shared" si="1"/>
        <v>2</v>
      </c>
      <c r="I9" s="24">
        <f t="shared" si="1"/>
        <v>2.2417027417027415</v>
      </c>
      <c r="J9" s="58">
        <f t="shared" si="1"/>
        <v>2.8571428571428572</v>
      </c>
      <c r="K9" s="24">
        <f t="shared" si="1"/>
        <v>3</v>
      </c>
      <c r="L9" s="25">
        <f>AVERAGE(L10:L16)</f>
        <v>3</v>
      </c>
    </row>
    <row r="10" spans="1:12" ht="26.4" x14ac:dyDescent="0.3">
      <c r="A10" s="12" t="s">
        <v>16</v>
      </c>
      <c r="B10" s="8" t="s">
        <v>17</v>
      </c>
      <c r="C10" s="17">
        <f>AVERAGE(D10:M10)</f>
        <v>2.5026936026936024</v>
      </c>
      <c r="D10" s="53">
        <v>2.5</v>
      </c>
      <c r="E10" s="26">
        <v>2.3333333333333335</v>
      </c>
      <c r="F10" s="26">
        <v>1.9</v>
      </c>
      <c r="G10" s="26">
        <v>2.7</v>
      </c>
      <c r="H10" s="31">
        <v>2</v>
      </c>
      <c r="I10" s="26">
        <v>2.0909090909090908</v>
      </c>
      <c r="J10" s="59">
        <v>3</v>
      </c>
      <c r="K10" s="26">
        <v>3</v>
      </c>
      <c r="L10" s="27">
        <v>3</v>
      </c>
    </row>
    <row r="11" spans="1:12" ht="26.4" x14ac:dyDescent="0.3">
      <c r="A11" s="12" t="s">
        <v>18</v>
      </c>
      <c r="B11" s="8" t="s">
        <v>19</v>
      </c>
      <c r="C11" s="17">
        <f t="shared" ref="C11:C16" si="2">AVERAGE(D11:M11)</f>
        <v>2.5576719576719578</v>
      </c>
      <c r="D11" s="53">
        <v>2.6666666666666665</v>
      </c>
      <c r="E11" s="26">
        <v>2.1666666666666665</v>
      </c>
      <c r="F11" s="26">
        <v>2.2857142857142856</v>
      </c>
      <c r="G11" s="26">
        <v>2.9</v>
      </c>
      <c r="H11" s="31">
        <v>1.6666666666666667</v>
      </c>
      <c r="I11" s="26">
        <v>2.3333333333333335</v>
      </c>
      <c r="J11" s="59">
        <v>3</v>
      </c>
      <c r="K11" s="26">
        <v>3</v>
      </c>
      <c r="L11" s="27">
        <v>3</v>
      </c>
    </row>
    <row r="12" spans="1:12" ht="26.4" x14ac:dyDescent="0.3">
      <c r="A12" s="12" t="s">
        <v>20</v>
      </c>
      <c r="B12" s="8" t="s">
        <v>21</v>
      </c>
      <c r="C12" s="17">
        <f t="shared" si="2"/>
        <v>2.5777777777777775</v>
      </c>
      <c r="D12" s="53">
        <v>2.6666666666666665</v>
      </c>
      <c r="E12" s="26">
        <v>2.3333333333333335</v>
      </c>
      <c r="F12" s="26">
        <v>2.2000000000000002</v>
      </c>
      <c r="G12" s="26">
        <v>2.8</v>
      </c>
      <c r="H12" s="31">
        <v>2</v>
      </c>
      <c r="I12" s="26">
        <v>2.2000000000000002</v>
      </c>
      <c r="J12" s="59">
        <v>3</v>
      </c>
      <c r="K12" s="26">
        <v>3</v>
      </c>
      <c r="L12" s="27">
        <v>3</v>
      </c>
    </row>
    <row r="13" spans="1:12" ht="26.4" x14ac:dyDescent="0.3">
      <c r="A13" s="12" t="s">
        <v>22</v>
      </c>
      <c r="B13" s="8" t="s">
        <v>23</v>
      </c>
      <c r="C13" s="17">
        <f t="shared" si="2"/>
        <v>2.5969696969696972</v>
      </c>
      <c r="D13" s="53">
        <v>2.6666666666666665</v>
      </c>
      <c r="E13" s="26">
        <v>2.3333333333333335</v>
      </c>
      <c r="F13" s="26">
        <v>2.1</v>
      </c>
      <c r="G13" s="26">
        <v>3</v>
      </c>
      <c r="H13" s="31">
        <v>2</v>
      </c>
      <c r="I13" s="26">
        <v>2.2727272727272729</v>
      </c>
      <c r="J13" s="59">
        <v>3</v>
      </c>
      <c r="K13" s="26">
        <v>3</v>
      </c>
      <c r="L13" s="27">
        <v>3</v>
      </c>
    </row>
    <row r="14" spans="1:12" ht="17.399999999999999" x14ac:dyDescent="0.3">
      <c r="A14" s="12" t="s">
        <v>24</v>
      </c>
      <c r="B14" s="8" t="s">
        <v>25</v>
      </c>
      <c r="C14" s="17">
        <f t="shared" si="2"/>
        <v>2.5111111111111111</v>
      </c>
      <c r="D14" s="53">
        <v>2.6666666666666665</v>
      </c>
      <c r="E14" s="26">
        <v>2.4</v>
      </c>
      <c r="F14" s="26">
        <v>2</v>
      </c>
      <c r="G14" s="26">
        <v>2.9</v>
      </c>
      <c r="H14" s="31">
        <v>2.3333333333333335</v>
      </c>
      <c r="I14" s="26">
        <v>2.2999999999999998</v>
      </c>
      <c r="J14" s="59">
        <v>2</v>
      </c>
      <c r="K14" s="26">
        <v>3</v>
      </c>
      <c r="L14" s="27">
        <v>3</v>
      </c>
    </row>
    <row r="15" spans="1:12" ht="26.4" x14ac:dyDescent="0.3">
      <c r="A15" s="12" t="s">
        <v>26</v>
      </c>
      <c r="B15" s="8" t="s">
        <v>27</v>
      </c>
      <c r="C15" s="17">
        <f t="shared" si="2"/>
        <v>2.4679012345679014</v>
      </c>
      <c r="D15" s="53">
        <v>2.3333333333333335</v>
      </c>
      <c r="E15" s="26">
        <v>2.4</v>
      </c>
      <c r="F15" s="26">
        <v>1.7</v>
      </c>
      <c r="G15" s="26">
        <v>2.8888888888888888</v>
      </c>
      <c r="H15" s="31">
        <v>1.6666666666666667</v>
      </c>
      <c r="I15" s="26">
        <v>2.2222222222222223</v>
      </c>
      <c r="J15" s="59">
        <v>3</v>
      </c>
      <c r="K15" s="26">
        <v>3</v>
      </c>
      <c r="L15" s="27">
        <v>3</v>
      </c>
    </row>
    <row r="16" spans="1:12" ht="26.4" x14ac:dyDescent="0.3">
      <c r="A16" s="12" t="s">
        <v>28</v>
      </c>
      <c r="B16" s="8" t="s">
        <v>29</v>
      </c>
      <c r="C16" s="17">
        <f t="shared" si="2"/>
        <v>2.6319865319865321</v>
      </c>
      <c r="D16" s="53">
        <v>2.5</v>
      </c>
      <c r="E16" s="26">
        <v>2.5</v>
      </c>
      <c r="F16" s="26">
        <v>2.1818181818181817</v>
      </c>
      <c r="G16" s="26">
        <v>2.9</v>
      </c>
      <c r="H16" s="31">
        <v>2.3333333333333335</v>
      </c>
      <c r="I16" s="26">
        <v>2.2727272727272729</v>
      </c>
      <c r="J16" s="59">
        <v>3</v>
      </c>
      <c r="K16" s="26">
        <v>3</v>
      </c>
      <c r="L16" s="27">
        <v>3</v>
      </c>
    </row>
    <row r="17" spans="1:12" ht="21" x14ac:dyDescent="0.4">
      <c r="A17" s="13"/>
      <c r="B17" s="10"/>
      <c r="C17" s="19"/>
      <c r="D17" s="54"/>
      <c r="E17" s="28"/>
      <c r="F17" s="28"/>
      <c r="G17" s="28"/>
      <c r="H17" s="32"/>
      <c r="I17" s="28"/>
      <c r="J17" s="60"/>
      <c r="K17" s="47"/>
      <c r="L17" s="29"/>
    </row>
    <row r="18" spans="1:12" ht="21" x14ac:dyDescent="0.4">
      <c r="A18" s="11"/>
      <c r="B18" s="6" t="s">
        <v>30</v>
      </c>
      <c r="C18" s="18">
        <f>AVERAGE(C19:C23)</f>
        <v>2.5832683982683982</v>
      </c>
      <c r="D18" s="52">
        <f t="shared" ref="D18:K18" si="3">AVERAGE(D19:D23)</f>
        <v>2.447222222222222</v>
      </c>
      <c r="E18" s="24">
        <f>AVERAGE(E19:E23)</f>
        <v>2.5666666666666669</v>
      </c>
      <c r="F18" s="24">
        <f>AVERAGE(F19:F23)</f>
        <v>2.1401731601731599</v>
      </c>
      <c r="G18" s="24">
        <f>AVERAGE(G19:G23)</f>
        <v>2.96</v>
      </c>
      <c r="H18" s="30">
        <f t="shared" si="3"/>
        <v>2</v>
      </c>
      <c r="I18" s="24">
        <f t="shared" si="3"/>
        <v>2.3353535353535357</v>
      </c>
      <c r="J18" s="58">
        <f t="shared" si="3"/>
        <v>2.8</v>
      </c>
      <c r="K18" s="24">
        <f t="shared" si="3"/>
        <v>3</v>
      </c>
      <c r="L18" s="25">
        <f>AVERAGE(L19:L23)</f>
        <v>3</v>
      </c>
    </row>
    <row r="19" spans="1:12" ht="26.4" x14ac:dyDescent="0.3">
      <c r="A19" s="12" t="s">
        <v>31</v>
      </c>
      <c r="B19" s="8" t="s">
        <v>32</v>
      </c>
      <c r="C19" s="17">
        <f>AVERAGE(D19:M19)</f>
        <v>2.667087542087542</v>
      </c>
      <c r="D19" s="53">
        <v>2.625</v>
      </c>
      <c r="E19" s="26">
        <v>2.8333333333333335</v>
      </c>
      <c r="F19" s="26">
        <v>2.1818181818181817</v>
      </c>
      <c r="G19" s="26">
        <v>3</v>
      </c>
      <c r="H19" s="31">
        <v>2</v>
      </c>
      <c r="I19" s="26">
        <v>2.3636363636363638</v>
      </c>
      <c r="J19" s="59">
        <v>3</v>
      </c>
      <c r="K19" s="26">
        <v>3</v>
      </c>
      <c r="L19" s="27">
        <v>3</v>
      </c>
    </row>
    <row r="20" spans="1:12" ht="26.4" x14ac:dyDescent="0.3">
      <c r="A20" s="12" t="s">
        <v>33</v>
      </c>
      <c r="B20" s="8" t="s">
        <v>34</v>
      </c>
      <c r="C20" s="17">
        <f>AVERAGE(D20:M20)</f>
        <v>2.5606060606060606</v>
      </c>
      <c r="D20" s="53">
        <v>2.6666666666666665</v>
      </c>
      <c r="E20" s="26">
        <v>2.8333333333333335</v>
      </c>
      <c r="F20" s="26">
        <v>2</v>
      </c>
      <c r="G20" s="26">
        <v>3</v>
      </c>
      <c r="H20" s="31">
        <v>2</v>
      </c>
      <c r="I20" s="26">
        <v>2.5454545454545454</v>
      </c>
      <c r="J20" s="59">
        <v>2</v>
      </c>
      <c r="K20" s="26">
        <v>3</v>
      </c>
      <c r="L20" s="27">
        <v>3</v>
      </c>
    </row>
    <row r="21" spans="1:12" ht="26.4" x14ac:dyDescent="0.3">
      <c r="A21" s="12" t="s">
        <v>35</v>
      </c>
      <c r="B21" s="8" t="s">
        <v>36</v>
      </c>
      <c r="C21" s="17">
        <f>AVERAGE(D21:M21)</f>
        <v>2.6117845117845118</v>
      </c>
      <c r="D21" s="53">
        <v>2.6666666666666665</v>
      </c>
      <c r="E21" s="26">
        <v>2.6666666666666665</v>
      </c>
      <c r="F21" s="26">
        <v>1.9</v>
      </c>
      <c r="G21" s="26">
        <v>3</v>
      </c>
      <c r="H21" s="31">
        <v>2</v>
      </c>
      <c r="I21" s="26">
        <v>2.2727272727272729</v>
      </c>
      <c r="J21" s="59">
        <v>3</v>
      </c>
      <c r="K21" s="26">
        <v>3</v>
      </c>
      <c r="L21" s="27">
        <v>3</v>
      </c>
    </row>
    <row r="22" spans="1:12" ht="17.399999999999999" x14ac:dyDescent="0.3">
      <c r="A22" s="12" t="s">
        <v>37</v>
      </c>
      <c r="B22" s="8" t="s">
        <v>38</v>
      </c>
      <c r="C22" s="17">
        <f>AVERAGE(D22:M22)</f>
        <v>2.587974987974988</v>
      </c>
      <c r="D22" s="53">
        <v>2.5</v>
      </c>
      <c r="E22" s="26">
        <v>2.3333333333333335</v>
      </c>
      <c r="F22" s="26">
        <v>2.2857142857142856</v>
      </c>
      <c r="G22" s="26">
        <v>2.9</v>
      </c>
      <c r="H22" s="31">
        <v>2</v>
      </c>
      <c r="I22" s="26">
        <v>2.2727272727272729</v>
      </c>
      <c r="J22" s="59">
        <v>3</v>
      </c>
      <c r="K22" s="26">
        <v>3</v>
      </c>
      <c r="L22" s="27">
        <v>3</v>
      </c>
    </row>
    <row r="23" spans="1:12" ht="27" thickBot="1" x14ac:dyDescent="0.35">
      <c r="A23" s="14" t="s">
        <v>39</v>
      </c>
      <c r="B23" s="15" t="s">
        <v>40</v>
      </c>
      <c r="C23" s="17">
        <f>AVERAGE(D23:M23)</f>
        <v>2.4888888888888889</v>
      </c>
      <c r="D23" s="55">
        <v>1.7777777777777777</v>
      </c>
      <c r="E23" s="34">
        <v>2.1666666666666665</v>
      </c>
      <c r="F23" s="34">
        <v>2.3333333333333335</v>
      </c>
      <c r="G23" s="34">
        <v>2.9</v>
      </c>
      <c r="H23" s="33">
        <v>2</v>
      </c>
      <c r="I23" s="34">
        <v>2.2222222222222223</v>
      </c>
      <c r="J23" s="61">
        <v>3</v>
      </c>
      <c r="K23" s="34">
        <v>3</v>
      </c>
      <c r="L23" s="35">
        <v>3</v>
      </c>
    </row>
    <row r="24" spans="1:12" ht="29.4" thickTop="1" thickBot="1" x14ac:dyDescent="0.55000000000000004">
      <c r="A24" s="90" t="s">
        <v>1</v>
      </c>
      <c r="B24" s="91"/>
      <c r="C24" s="20">
        <f>AVERAGE(C4,C9,C18)</f>
        <v>2.5605596020675385</v>
      </c>
      <c r="D24" s="56">
        <f t="shared" ref="D24:K24" si="4">AVERAGE(D4,D9,D18)</f>
        <v>2.5406084656084658</v>
      </c>
      <c r="E24" s="22">
        <f>AVERAGE(E4,E9,E18)</f>
        <v>2.287830687830688</v>
      </c>
      <c r="F24" s="22">
        <f>AVERAGE(F4,F9,F18)</f>
        <v>2.1427252112966397</v>
      </c>
      <c r="G24" s="22">
        <f>AVERAGE(G4,G9,G18)</f>
        <v>2.9062433862433856</v>
      </c>
      <c r="H24" s="22">
        <f t="shared" si="4"/>
        <v>2</v>
      </c>
      <c r="I24" s="22">
        <f t="shared" si="4"/>
        <v>2.2819143819143819</v>
      </c>
      <c r="J24" s="22">
        <f t="shared" si="4"/>
        <v>2.8857142857142861</v>
      </c>
      <c r="K24" s="22">
        <f t="shared" si="4"/>
        <v>3</v>
      </c>
      <c r="L24" s="22">
        <f>AVERAGE(L4,L9,L18)</f>
        <v>3</v>
      </c>
    </row>
    <row r="25" spans="1:12" x14ac:dyDescent="0.3">
      <c r="B25" s="16"/>
    </row>
    <row r="26" spans="1:12" x14ac:dyDescent="0.3">
      <c r="B26" s="16" t="s">
        <v>41</v>
      </c>
      <c r="C26" s="23">
        <f>AVERAGE(F24,H24,L24)</f>
        <v>2.3809084037655466</v>
      </c>
    </row>
    <row r="27" spans="1:12" x14ac:dyDescent="0.3">
      <c r="B27" s="16" t="s">
        <v>42</v>
      </c>
      <c r="C27" s="23">
        <f>AVERAGE(D24,E24,G24,I24,J24,K24)</f>
        <v>2.6503852012185347</v>
      </c>
    </row>
    <row r="28" spans="1:12" x14ac:dyDescent="0.3">
      <c r="B28" s="16" t="s">
        <v>43</v>
      </c>
      <c r="C28" s="23">
        <f>AVERAGE(H24:L24)</f>
        <v>2.6335257335257336</v>
      </c>
    </row>
    <row r="29" spans="1:12" x14ac:dyDescent="0.3">
      <c r="B29" s="16" t="s">
        <v>44</v>
      </c>
      <c r="C29" s="23">
        <v>3</v>
      </c>
    </row>
    <row r="30" spans="1:12" x14ac:dyDescent="0.3">
      <c r="B30" s="16" t="s">
        <v>45</v>
      </c>
      <c r="C30" s="23">
        <f>AVERAGE(D24:F24)</f>
        <v>2.3237214549119312</v>
      </c>
    </row>
    <row r="31" spans="1:12" x14ac:dyDescent="0.3">
      <c r="B31" s="16" t="s">
        <v>5</v>
      </c>
      <c r="C31">
        <v>2.91</v>
      </c>
    </row>
  </sheetData>
  <mergeCells count="3">
    <mergeCell ref="B1:B2"/>
    <mergeCell ref="C1:C2"/>
    <mergeCell ref="A24:B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4F94-F59F-4376-AB81-B3FD551C9A3D}">
  <dimension ref="A1:H9"/>
  <sheetViews>
    <sheetView workbookViewId="0">
      <selection activeCell="C17" sqref="C17"/>
    </sheetView>
  </sheetViews>
  <sheetFormatPr defaultRowHeight="14.4" x14ac:dyDescent="0.3"/>
  <cols>
    <col min="1" max="1" width="24.109375" bestFit="1" customWidth="1"/>
    <col min="2" max="2" width="10.5546875" bestFit="1" customWidth="1"/>
    <col min="7" max="7" width="9.5546875" bestFit="1" customWidth="1"/>
    <col min="8" max="8" width="9.33203125" bestFit="1" customWidth="1"/>
  </cols>
  <sheetData>
    <row r="1" spans="1:8" ht="46.8" customHeight="1" x14ac:dyDescent="0.3">
      <c r="A1" s="75" t="s">
        <v>46</v>
      </c>
      <c r="B1" s="77" t="s">
        <v>47</v>
      </c>
      <c r="C1" s="39" t="s">
        <v>48</v>
      </c>
      <c r="D1" s="39" t="s">
        <v>49</v>
      </c>
      <c r="E1" s="38" t="s">
        <v>50</v>
      </c>
      <c r="F1" s="39" t="s">
        <v>51</v>
      </c>
      <c r="G1" s="39" t="s">
        <v>52</v>
      </c>
      <c r="H1" s="40" t="s">
        <v>53</v>
      </c>
    </row>
    <row r="2" spans="1:8" ht="15" thickBot="1" x14ac:dyDescent="0.35">
      <c r="A2" s="76" t="s">
        <v>54</v>
      </c>
      <c r="B2" s="83">
        <v>9</v>
      </c>
      <c r="C2" s="82">
        <v>9</v>
      </c>
      <c r="D2" s="42">
        <v>1</v>
      </c>
      <c r="E2" s="43">
        <v>2.5644290123456792</v>
      </c>
      <c r="F2" s="41">
        <v>1</v>
      </c>
      <c r="G2" s="41">
        <v>8</v>
      </c>
      <c r="H2" s="44">
        <v>0</v>
      </c>
    </row>
    <row r="3" spans="1:8" ht="15.6" thickTop="1" thickBot="1" x14ac:dyDescent="0.35">
      <c r="A3" s="67" t="s">
        <v>55</v>
      </c>
      <c r="B3" s="84">
        <v>1</v>
      </c>
      <c r="C3" s="81">
        <v>1</v>
      </c>
      <c r="D3" s="65">
        <v>1</v>
      </c>
      <c r="E3" s="66">
        <v>2</v>
      </c>
      <c r="F3" s="81">
        <v>0</v>
      </c>
      <c r="G3" s="81">
        <v>1</v>
      </c>
      <c r="H3" s="85">
        <v>0</v>
      </c>
    </row>
    <row r="4" spans="1:8" ht="15" thickBot="1" x14ac:dyDescent="0.35">
      <c r="A4" s="67" t="s">
        <v>56</v>
      </c>
      <c r="B4" s="78">
        <v>3</v>
      </c>
      <c r="C4" s="69">
        <v>3</v>
      </c>
      <c r="D4" s="46">
        <v>1</v>
      </c>
      <c r="E4" s="45">
        <v>2.63</v>
      </c>
      <c r="F4" s="69">
        <v>0</v>
      </c>
      <c r="G4" s="69">
        <v>3</v>
      </c>
      <c r="H4" s="70">
        <v>0</v>
      </c>
    </row>
    <row r="5" spans="1:8" ht="15" thickBot="1" x14ac:dyDescent="0.35">
      <c r="A5" s="67" t="s">
        <v>57</v>
      </c>
      <c r="B5" s="78">
        <v>1</v>
      </c>
      <c r="C5" s="69">
        <v>1</v>
      </c>
      <c r="D5" s="46">
        <v>1</v>
      </c>
      <c r="E5" s="45">
        <v>2.54</v>
      </c>
      <c r="F5" s="69">
        <v>0</v>
      </c>
      <c r="G5" s="69">
        <v>1</v>
      </c>
      <c r="H5" s="70">
        <v>0</v>
      </c>
    </row>
    <row r="6" spans="1:8" ht="15" thickBot="1" x14ac:dyDescent="0.35">
      <c r="A6" s="67" t="s">
        <v>4</v>
      </c>
      <c r="B6" s="78">
        <v>1</v>
      </c>
      <c r="C6" s="69">
        <v>1</v>
      </c>
      <c r="D6" s="46">
        <v>1</v>
      </c>
      <c r="E6" s="45">
        <v>2.14</v>
      </c>
      <c r="F6" s="69">
        <v>0</v>
      </c>
      <c r="G6" s="69">
        <v>1</v>
      </c>
      <c r="H6" s="70">
        <v>0</v>
      </c>
    </row>
    <row r="7" spans="1:8" ht="15" thickBot="1" x14ac:dyDescent="0.35">
      <c r="A7" s="68" t="s">
        <v>5</v>
      </c>
      <c r="B7" s="79">
        <v>1</v>
      </c>
      <c r="C7" s="69">
        <v>1</v>
      </c>
      <c r="D7" s="46">
        <v>1</v>
      </c>
      <c r="E7" s="45">
        <v>2.62</v>
      </c>
      <c r="F7" s="69">
        <v>0</v>
      </c>
      <c r="G7" s="69">
        <v>1</v>
      </c>
      <c r="H7" s="70">
        <v>0</v>
      </c>
    </row>
    <row r="8" spans="1:8" ht="15" thickBot="1" x14ac:dyDescent="0.35">
      <c r="A8" s="68" t="s">
        <v>3</v>
      </c>
      <c r="B8" s="79">
        <v>1</v>
      </c>
      <c r="C8" s="69">
        <v>1</v>
      </c>
      <c r="D8" s="46">
        <v>1</v>
      </c>
      <c r="E8" s="45">
        <v>2.91</v>
      </c>
      <c r="F8" s="69">
        <v>0</v>
      </c>
      <c r="G8" s="69">
        <v>1</v>
      </c>
      <c r="H8" s="70">
        <v>0</v>
      </c>
    </row>
    <row r="9" spans="1:8" ht="15" thickBot="1" x14ac:dyDescent="0.35">
      <c r="A9" s="68" t="s">
        <v>58</v>
      </c>
      <c r="B9" s="80">
        <v>1</v>
      </c>
      <c r="C9" s="71">
        <v>1</v>
      </c>
      <c r="D9" s="72">
        <v>1</v>
      </c>
      <c r="E9" s="73">
        <v>3</v>
      </c>
      <c r="F9" s="71">
        <v>1</v>
      </c>
      <c r="G9" s="71">
        <v>0</v>
      </c>
      <c r="H9" s="7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4F77116914E4ABE4D0A3B0E825E8A" ma:contentTypeVersion="3" ma:contentTypeDescription="Create a new document." ma:contentTypeScope="" ma:versionID="71f3da2ba092de2d93dd7f6e15192245">
  <xsd:schema xmlns:xsd="http://www.w3.org/2001/XMLSchema" xmlns:xs="http://www.w3.org/2001/XMLSchema" xmlns:p="http://schemas.microsoft.com/office/2006/metadata/properties" xmlns:ns2="b0d29982-9612-4a82-adfe-3b74dfb7d492" targetNamespace="http://schemas.microsoft.com/office/2006/metadata/properties" ma:root="true" ma:fieldsID="201fc8c34e24f260c0a8df809a92fe95" ns2:_="">
    <xsd:import namespace="b0d29982-9612-4a82-adfe-3b74dfb7d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29982-9612-4a82-adfe-3b74dfb7d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B9859B-BC9A-45A8-AF7E-BAFF228F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29982-9612-4a82-adfe-3b74dfb7d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D3ABD6-A1E9-4E06-B09C-0A290335E9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4405C7-C8B5-4902-A5A3-03E0BABBB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Charts</vt:lpstr>
    </vt:vector>
  </TitlesOfParts>
  <Manager/>
  <Company>VSU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C. Travis</dc:creator>
  <cp:keywords/>
  <dc:description/>
  <cp:lastModifiedBy>Matthew Treacy</cp:lastModifiedBy>
  <cp:revision/>
  <dcterms:created xsi:type="dcterms:W3CDTF">2024-12-09T17:48:06Z</dcterms:created>
  <dcterms:modified xsi:type="dcterms:W3CDTF">2026-05-19T15:24:39Z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0x0101005B54F77116914E4ABE4D0A3B0E825E8A</vt:lpwstr>
  </property>
</Properties>
</file>